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_Вьюшин\"/>
    </mc:Choice>
  </mc:AlternateContent>
  <xr:revisionPtr revIDLastSave="0" documentId="8_{87C4DD93-71C2-47AA-9E11-823DBC980672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U5" i="1"/>
  <c r="S7" i="1" l="1"/>
  <c r="U7" i="1"/>
  <c r="T7" i="1"/>
  <c r="H5" i="1"/>
</calcChain>
</file>

<file path=xl/sharedStrings.xml><?xml version="1.0" encoding="utf-8"?>
<sst xmlns="http://schemas.openxmlformats.org/spreadsheetml/2006/main" count="49" uniqueCount="44">
  <si>
    <t>Сметный расчет по ИП №</t>
  </si>
  <si>
    <t>L_000-34-5-07.30-0029</t>
  </si>
  <si>
    <t>В ценах 2 023 года</t>
  </si>
  <si>
    <t>Источник ценовой информации:Коммерческое предложение в ценах 2022 года  от ООО ДИНАМИКА-ЦЕНТР    от 27.05.2022
Коммерческое предложение в ценах 2022 года  от ООО "Научно-производственное предприятие "Электро-Универсал"    от 27.05.2022
Коммерческое предложение в ценах 2022 года  от ООО "Релгрид"    от 27.05.2022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</si>
  <si>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</si>
  <si>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</si>
  <si>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</si>
  <si>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</si>
  <si>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(2 022) года тыс. руб.с НДС</t>
  </si>
  <si>
    <t>Стоимость в ценах базового,  года (2 022)тыс. руб.без НДС</t>
  </si>
  <si>
    <t>Стоимость гос. регистрации автотранспортных средств в ценах базового,  года тыс. руб.без НДС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</si>
  <si>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</si>
  <si>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</si>
  <si>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</si>
  <si>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</si>
  <si>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</si>
  <si>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</si>
  <si>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</si>
  <si>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</si>
  <si>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</si>
  <si>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Дефлятор 2 031/2 032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</si>
  <si>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</si>
  <si>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</si>
  <si>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</si>
  <si>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</si>
  <si>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</si>
  <si>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</si>
  <si>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</si>
  <si>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</si>
  <si>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</si>
  <si>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</si>
  <si>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</si>
  <si>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</si>
  <si>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</si>
  <si>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</si>
  <si>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</si>
  <si>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Устройство измерительное параметров релейной защиты Ретом-21, программное обеспечение, набор кабелей</t>
  </si>
  <si>
    <t>Итого</t>
  </si>
  <si>
    <t/>
  </si>
  <si>
    <t>Начальник СЗА Карельского Филиала</t>
  </si>
  <si>
    <t>Д.Ю.Вимберг</t>
  </si>
  <si>
    <t>дата составления/подписания</t>
  </si>
  <si>
    <t>27 мая 2022</t>
  </si>
  <si>
    <t>Приобретение испытательного устройства для проверки РЗА РЕТОМ-21 в кол-ве 2 комплектов для нужд Карельского филиала ПАО "МРСК Северо-Запада"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</si>
</sst>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166" fontId="6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3"/>
  <sheetViews>
    <sheetView tabSelected="1" workbookViewId="0">
      <selection activeCell="H6" sqref="H6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H1" s="3" t="s">
        <v>1</v>
      </c>
      <c r="O1" s="4" t="s">
        <v>2</v>
      </c>
    </row>
    <row r="2" spans="1:23" s="1" customFormat="1" ht="38.1" customHeight="1" x14ac:dyDescent="0.2">
      <c r="A2" s="24" t="s">
        <v>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63" customHeight="1" x14ac:dyDescent="0.2">
      <c r="A5" s="8">
        <v>2022</v>
      </c>
      <c r="B5" s="9" t="s">
        <v>1</v>
      </c>
      <c r="C5" s="9" t="s">
        <v>43</v>
      </c>
      <c r="D5" s="9" t="s">
        <v>36</v>
      </c>
      <c r="E5" s="10">
        <v>1003.56</v>
      </c>
      <c r="F5" s="11">
        <v>836.3</v>
      </c>
      <c r="G5" s="12"/>
      <c r="H5" s="23">
        <f>T5/F5</f>
        <v>1.3333333373191438</v>
      </c>
      <c r="I5" s="9"/>
      <c r="J5" s="9"/>
      <c r="K5" s="9"/>
      <c r="L5" s="9"/>
      <c r="M5" s="9"/>
      <c r="N5" s="9"/>
      <c r="O5" s="9"/>
      <c r="P5" s="9"/>
      <c r="Q5" s="9"/>
      <c r="R5" s="11">
        <v>836.3</v>
      </c>
      <c r="S5" s="13">
        <v>1</v>
      </c>
      <c r="T5" s="10">
        <v>1115.0666699999999</v>
      </c>
      <c r="U5" s="10">
        <f>T5*1.2</f>
        <v>1338.0800039999999</v>
      </c>
      <c r="V5" s="14"/>
    </row>
    <row r="6" spans="1:23" s="1" customFormat="1" ht="63" customHeight="1" x14ac:dyDescent="0.2">
      <c r="A6" s="8">
        <v>2023</v>
      </c>
      <c r="B6" s="9" t="s">
        <v>1</v>
      </c>
      <c r="C6" s="9" t="s">
        <v>43</v>
      </c>
      <c r="D6" s="9" t="s">
        <v>36</v>
      </c>
      <c r="E6" s="10">
        <v>1003.56</v>
      </c>
      <c r="F6" s="11">
        <v>836.3</v>
      </c>
      <c r="G6" s="12"/>
      <c r="H6" s="23">
        <v>1.3332999999999999</v>
      </c>
      <c r="I6" s="9"/>
      <c r="J6" s="9"/>
      <c r="K6" s="9"/>
      <c r="L6" s="9"/>
      <c r="M6" s="9"/>
      <c r="N6" s="9"/>
      <c r="O6" s="9"/>
      <c r="P6" s="9"/>
      <c r="Q6" s="9"/>
      <c r="R6" s="11">
        <v>836.3</v>
      </c>
      <c r="S6" s="13">
        <v>2</v>
      </c>
      <c r="T6" s="10">
        <v>2230.1333300000001</v>
      </c>
      <c r="U6" s="10">
        <f>T6*1.2</f>
        <v>2676.1599959999999</v>
      </c>
      <c r="V6" s="14"/>
    </row>
    <row r="7" spans="1:23" s="15" customFormat="1" ht="20.100000000000001" customHeight="1" x14ac:dyDescent="0.2">
      <c r="A7" s="16" t="s">
        <v>37</v>
      </c>
      <c r="B7" s="5"/>
      <c r="C7" s="5"/>
      <c r="D7" s="5"/>
      <c r="E7" s="16"/>
      <c r="F7" s="16"/>
      <c r="G7" s="17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8">
        <f>S5+S6</f>
        <v>3</v>
      </c>
      <c r="T7" s="18">
        <f>T5+T6</f>
        <v>3345.2</v>
      </c>
      <c r="U7" s="18">
        <f>U5+U6</f>
        <v>4014.24</v>
      </c>
      <c r="V7" s="19"/>
    </row>
    <row r="8" spans="1:23" s="1" customFormat="1" ht="12.9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s="1" customFormat="1" ht="12.95" customHeight="1" x14ac:dyDescent="0.2"/>
    <row r="10" spans="1:23" s="1" customFormat="1" ht="12.95" customHeight="1" x14ac:dyDescent="0.2">
      <c r="C10" s="21" t="s">
        <v>38</v>
      </c>
      <c r="D10" s="25" t="s">
        <v>39</v>
      </c>
      <c r="E10" s="25"/>
      <c r="F10" s="21" t="s">
        <v>38</v>
      </c>
      <c r="G10" s="22" t="s">
        <v>40</v>
      </c>
    </row>
    <row r="11" spans="1:23" s="1" customFormat="1" ht="3.95" customHeight="1" x14ac:dyDescent="0.2"/>
    <row r="12" spans="1:23" s="1" customFormat="1" ht="12.95" customHeight="1" x14ac:dyDescent="0.2">
      <c r="C12" s="21" t="s">
        <v>41</v>
      </c>
      <c r="D12" s="25" t="s">
        <v>42</v>
      </c>
      <c r="E12" s="25"/>
    </row>
    <row r="13" spans="1:23" s="1" customFormat="1" ht="12.95" customHeight="1" x14ac:dyDescent="0.2"/>
  </sheetData>
  <mergeCells count="3">
    <mergeCell ref="A2:W2"/>
    <mergeCell ref="D10:E10"/>
    <mergeCell ref="D12:E12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Решетняк Маргарита Игоревна</dc:creator>
  <cp:lastModifiedBy>Вьюшин Дмитрий Анатольевич</cp:lastModifiedBy>
  <dcterms:created xsi:type="dcterms:W3CDTF">2022-06-20T09:41:09Z</dcterms:created>
  <dcterms:modified xsi:type="dcterms:W3CDTF">2022-09-12T13:12:38Z</dcterms:modified>
</cp:coreProperties>
</file>